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0" yWindow="0" windowWidth="25600" windowHeight="16060"/>
  </bookViews>
  <sheets>
    <sheet name="combi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6" l="1"/>
  <c r="O3" i="6"/>
  <c r="Q3" i="6"/>
  <c r="S3" i="6"/>
  <c r="N4" i="6"/>
  <c r="O4" i="6"/>
  <c r="Q4" i="6"/>
  <c r="S4" i="6"/>
  <c r="N5" i="6"/>
  <c r="O5" i="6"/>
  <c r="Q5" i="6"/>
  <c r="S5" i="6"/>
  <c r="N6" i="6"/>
  <c r="O6" i="6"/>
  <c r="Q6" i="6"/>
  <c r="S6" i="6"/>
  <c r="N7" i="6"/>
  <c r="O7" i="6"/>
  <c r="Q7" i="6"/>
  <c r="S7" i="6"/>
  <c r="N8" i="6"/>
  <c r="O8" i="6"/>
  <c r="Q8" i="6"/>
  <c r="S8" i="6"/>
  <c r="N9" i="6"/>
  <c r="O9" i="6"/>
  <c r="Q9" i="6"/>
  <c r="S9" i="6"/>
  <c r="N10" i="6"/>
  <c r="O10" i="6"/>
  <c r="Q10" i="6"/>
  <c r="S10" i="6"/>
  <c r="N11" i="6"/>
  <c r="O11" i="6"/>
  <c r="Q11" i="6"/>
  <c r="S11" i="6"/>
  <c r="N12" i="6"/>
  <c r="O12" i="6"/>
  <c r="Q12" i="6"/>
  <c r="S12" i="6"/>
  <c r="N13" i="6"/>
  <c r="O13" i="6"/>
  <c r="Q13" i="6"/>
  <c r="S13" i="6"/>
  <c r="N14" i="6"/>
  <c r="O14" i="6"/>
  <c r="Q14" i="6"/>
  <c r="S14" i="6"/>
  <c r="N15" i="6"/>
  <c r="O15" i="6"/>
  <c r="Q15" i="6"/>
  <c r="S15" i="6"/>
  <c r="N16" i="6"/>
  <c r="O16" i="6"/>
  <c r="Q16" i="6"/>
  <c r="S16" i="6"/>
  <c r="N17" i="6"/>
  <c r="O17" i="6"/>
  <c r="Q17" i="6"/>
  <c r="S17" i="6"/>
  <c r="N18" i="6"/>
  <c r="O18" i="6"/>
  <c r="Q18" i="6"/>
  <c r="S18" i="6"/>
  <c r="N19" i="6"/>
  <c r="O19" i="6"/>
  <c r="Q19" i="6"/>
  <c r="S19" i="6"/>
  <c r="N20" i="6"/>
  <c r="O20" i="6"/>
  <c r="Q20" i="6"/>
  <c r="S20" i="6"/>
  <c r="N21" i="6"/>
  <c r="O21" i="6"/>
  <c r="Q21" i="6"/>
  <c r="S21" i="6"/>
  <c r="N22" i="6"/>
  <c r="O22" i="6"/>
  <c r="Q22" i="6"/>
  <c r="S22" i="6"/>
  <c r="N23" i="6"/>
  <c r="O23" i="6"/>
  <c r="Q23" i="6"/>
  <c r="S23" i="6"/>
  <c r="N24" i="6"/>
  <c r="O24" i="6"/>
  <c r="Q24" i="6"/>
  <c r="S24" i="6"/>
  <c r="N25" i="6"/>
  <c r="O25" i="6"/>
  <c r="Q25" i="6"/>
  <c r="S25" i="6"/>
  <c r="N26" i="6"/>
  <c r="O26" i="6"/>
  <c r="Q26" i="6"/>
  <c r="S26" i="6"/>
  <c r="N27" i="6"/>
  <c r="O27" i="6"/>
  <c r="Q27" i="6"/>
  <c r="S27" i="6"/>
  <c r="N28" i="6"/>
  <c r="O28" i="6"/>
  <c r="Q28" i="6"/>
  <c r="S28" i="6"/>
  <c r="R2" i="6"/>
  <c r="S2" i="6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J4" i="6"/>
  <c r="K4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J22" i="6"/>
  <c r="J23" i="6"/>
  <c r="J24" i="6"/>
  <c r="Q2" i="6"/>
</calcChain>
</file>

<file path=xl/sharedStrings.xml><?xml version="1.0" encoding="utf-8"?>
<sst xmlns="http://schemas.openxmlformats.org/spreadsheetml/2006/main" count="103" uniqueCount="15">
  <si>
    <t>Rank</t>
  </si>
  <si>
    <t>Return</t>
  </si>
  <si>
    <t>Year</t>
  </si>
  <si>
    <t>Years in</t>
  </si>
  <si>
    <t>Retired</t>
  </si>
  <si>
    <t>My TSP</t>
  </si>
  <si>
    <t>Wife TSP</t>
  </si>
  <si>
    <t>My AGE</t>
  </si>
  <si>
    <t>Spoue Age</t>
  </si>
  <si>
    <t>My Match</t>
  </si>
  <si>
    <t>Wife Match</t>
  </si>
  <si>
    <t>Total TSP</t>
  </si>
  <si>
    <t>My Base Pay</t>
  </si>
  <si>
    <t>Wife Base Pay</t>
  </si>
  <si>
    <t>TSP Contrubution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</si>
</sst>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22222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164" fontId="3" fillId="0" borderId="0" xfId="0" applyNumberFormat="1" applyFont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E1" workbookViewId="0">
      <selection activeCell="Q36" sqref="Q36"/>
    </sheetView>
  </sheetViews>
  <sheetFormatPr baseColWidth="10" defaultRowHeight="14" x14ac:dyDescent="0"/>
  <cols>
    <col min="2" max="3" width="8.83203125"/>
    <col min="4" max="4" width="10.1640625" bestFit="1" customWidth="1"/>
    <col min="5" max="6" width="8.83203125"/>
    <col min="7" max="7" width="16.5" customWidth="1"/>
    <col min="14" max="14" width="14.5" customWidth="1"/>
    <col min="15" max="15" width="15.83203125" customWidth="1"/>
    <col min="17" max="17" width="16.5" customWidth="1"/>
    <col min="18" max="18" width="15.5" customWidth="1"/>
    <col min="19" max="19" width="12.83203125" customWidth="1"/>
  </cols>
  <sheetData>
    <row r="1" spans="1:19">
      <c r="A1" t="s">
        <v>2</v>
      </c>
      <c r="B1" t="s">
        <v>3</v>
      </c>
      <c r="C1" t="s">
        <v>0</v>
      </c>
      <c r="D1" t="s">
        <v>12</v>
      </c>
      <c r="E1" t="s">
        <v>3</v>
      </c>
      <c r="F1" t="s">
        <v>0</v>
      </c>
      <c r="G1" t="s">
        <v>13</v>
      </c>
      <c r="H1" t="s">
        <v>5</v>
      </c>
      <c r="I1" t="s">
        <v>6</v>
      </c>
      <c r="J1" t="s">
        <v>9</v>
      </c>
      <c r="K1" t="s">
        <v>10</v>
      </c>
      <c r="L1" t="s">
        <v>7</v>
      </c>
      <c r="M1" t="s">
        <v>8</v>
      </c>
      <c r="N1" t="s">
        <v>5</v>
      </c>
      <c r="O1" t="s">
        <v>6</v>
      </c>
      <c r="P1" t="s">
        <v>1</v>
      </c>
      <c r="Q1" t="s">
        <v>11</v>
      </c>
      <c r="R1" t="s">
        <v>14</v>
      </c>
      <c r="S1" t="s">
        <v>1</v>
      </c>
    </row>
    <row r="2" spans="1:19">
      <c r="A2">
        <v>2016</v>
      </c>
      <c r="B2">
        <v>4</v>
      </c>
      <c r="C2">
        <v>3</v>
      </c>
      <c r="D2" s="1">
        <v>5287</v>
      </c>
      <c r="E2">
        <v>8</v>
      </c>
      <c r="F2">
        <v>4</v>
      </c>
      <c r="G2" s="1">
        <v>6313.8</v>
      </c>
      <c r="H2">
        <v>18000</v>
      </c>
      <c r="I2">
        <v>18000</v>
      </c>
      <c r="J2">
        <v>0</v>
      </c>
      <c r="K2">
        <v>0</v>
      </c>
      <c r="L2">
        <v>34</v>
      </c>
      <c r="M2">
        <v>35</v>
      </c>
      <c r="N2" s="2">
        <v>68511.25</v>
      </c>
      <c r="O2" s="2">
        <v>68511.25</v>
      </c>
      <c r="P2">
        <v>0.1</v>
      </c>
      <c r="Q2" s="1">
        <f>N2+O2</f>
        <v>137022.5</v>
      </c>
      <c r="R2" s="1">
        <f>68511.25*2</f>
        <v>137022.5</v>
      </c>
      <c r="S2" s="1">
        <f>Q2-R2</f>
        <v>0</v>
      </c>
    </row>
    <row r="3" spans="1:19">
      <c r="A3">
        <v>2017</v>
      </c>
      <c r="B3">
        <v>5</v>
      </c>
      <c r="C3">
        <v>4</v>
      </c>
      <c r="D3" s="1">
        <v>5643.9</v>
      </c>
      <c r="E3">
        <v>9</v>
      </c>
      <c r="F3">
        <v>4</v>
      </c>
      <c r="G3" s="1">
        <v>6313.8</v>
      </c>
      <c r="H3">
        <v>18000</v>
      </c>
      <c r="I3">
        <v>18000</v>
      </c>
      <c r="J3">
        <v>0</v>
      </c>
      <c r="K3">
        <v>0</v>
      </c>
      <c r="L3">
        <v>35</v>
      </c>
      <c r="M3">
        <v>36</v>
      </c>
      <c r="N3" s="1">
        <f>(N2+H3+J3)+(N2+H3+J3)*P3</f>
        <v>95162.375</v>
      </c>
      <c r="O3" s="1">
        <f>(O2+I3+K3)+(O2+I3+K3)*P3</f>
        <v>95162.375</v>
      </c>
      <c r="P3">
        <v>0.1</v>
      </c>
      <c r="Q3" s="1">
        <f t="shared" ref="Q3:Q28" si="0">N3+O3</f>
        <v>190324.75</v>
      </c>
      <c r="R3" s="1">
        <f>H3+I3+R2</f>
        <v>173022.5</v>
      </c>
      <c r="S3" s="1">
        <f t="shared" ref="S3:S28" si="1">Q3-R3</f>
        <v>17302.25</v>
      </c>
    </row>
    <row r="4" spans="1:19">
      <c r="A4">
        <v>2018</v>
      </c>
      <c r="B4">
        <v>6</v>
      </c>
      <c r="C4">
        <v>4</v>
      </c>
      <c r="D4" s="1">
        <v>5967</v>
      </c>
      <c r="E4">
        <v>10</v>
      </c>
      <c r="F4">
        <v>5</v>
      </c>
      <c r="G4" s="1">
        <v>7110.3</v>
      </c>
      <c r="H4">
        <v>18000</v>
      </c>
      <c r="I4">
        <v>18000</v>
      </c>
      <c r="J4" s="1">
        <f>0.05*D4*12</f>
        <v>3580.2000000000003</v>
      </c>
      <c r="K4" s="1">
        <f>12*0.05*G4</f>
        <v>4266.18</v>
      </c>
      <c r="L4">
        <v>36</v>
      </c>
      <c r="M4">
        <v>37</v>
      </c>
      <c r="N4" s="1">
        <f t="shared" ref="N4:N28" si="2">(N3+H4+J4)+(N3+H4+J4)*P4</f>
        <v>128416.83249999999</v>
      </c>
      <c r="O4" s="1">
        <f t="shared" ref="O4:O28" si="3">(O3+I4+K4)+(O3+I4+K4)*P4</f>
        <v>129171.4105</v>
      </c>
      <c r="P4">
        <v>0.1</v>
      </c>
      <c r="Q4" s="1">
        <f t="shared" si="0"/>
        <v>257588.24299999999</v>
      </c>
      <c r="R4" s="1">
        <f t="shared" ref="R4:R28" si="4">H4+I4+R3</f>
        <v>209022.5</v>
      </c>
      <c r="S4" s="1">
        <f t="shared" si="1"/>
        <v>48565.742999999988</v>
      </c>
    </row>
    <row r="5" spans="1:19">
      <c r="A5">
        <v>2019</v>
      </c>
      <c r="B5">
        <v>7</v>
      </c>
      <c r="C5">
        <v>4</v>
      </c>
      <c r="D5" s="1">
        <v>5967</v>
      </c>
      <c r="E5">
        <v>11</v>
      </c>
      <c r="F5">
        <v>5</v>
      </c>
      <c r="G5" s="1">
        <v>7110.3</v>
      </c>
      <c r="H5">
        <v>18000</v>
      </c>
      <c r="I5">
        <v>18000</v>
      </c>
      <c r="J5" s="1">
        <f t="shared" ref="J5:J24" si="5">0.05*D5*12</f>
        <v>3580.2000000000003</v>
      </c>
      <c r="K5" s="1">
        <f t="shared" ref="K5:K20" si="6">12*0.05*G5</f>
        <v>4266.18</v>
      </c>
      <c r="L5">
        <v>37</v>
      </c>
      <c r="M5">
        <v>38</v>
      </c>
      <c r="N5" s="1">
        <f t="shared" si="2"/>
        <v>164996.73574999999</v>
      </c>
      <c r="O5" s="1">
        <f t="shared" si="3"/>
        <v>166581.34954999998</v>
      </c>
      <c r="P5">
        <v>0.1</v>
      </c>
      <c r="Q5" s="1">
        <f t="shared" si="0"/>
        <v>331578.08529999998</v>
      </c>
      <c r="R5" s="1">
        <f t="shared" si="4"/>
        <v>245022.5</v>
      </c>
      <c r="S5" s="1">
        <f t="shared" si="1"/>
        <v>86555.585299999977</v>
      </c>
    </row>
    <row r="6" spans="1:19">
      <c r="A6">
        <v>2020</v>
      </c>
      <c r="B6">
        <v>8</v>
      </c>
      <c r="C6">
        <v>4</v>
      </c>
      <c r="D6" s="1">
        <v>6313.8</v>
      </c>
      <c r="E6">
        <v>12</v>
      </c>
      <c r="F6">
        <v>5</v>
      </c>
      <c r="G6" s="1">
        <v>7356</v>
      </c>
      <c r="H6">
        <v>18000</v>
      </c>
      <c r="I6">
        <v>18000</v>
      </c>
      <c r="J6" s="1">
        <f t="shared" si="5"/>
        <v>3788.2800000000007</v>
      </c>
      <c r="K6" s="1">
        <f t="shared" si="6"/>
        <v>4413.6000000000004</v>
      </c>
      <c r="L6">
        <v>38</v>
      </c>
      <c r="M6">
        <v>39</v>
      </c>
      <c r="N6" s="1">
        <f t="shared" si="2"/>
        <v>205463.51732499999</v>
      </c>
      <c r="O6" s="1">
        <f t="shared" si="3"/>
        <v>207894.44450499999</v>
      </c>
      <c r="P6">
        <v>0.1</v>
      </c>
      <c r="Q6" s="1">
        <f t="shared" si="0"/>
        <v>413357.96182999999</v>
      </c>
      <c r="R6" s="1">
        <f t="shared" si="4"/>
        <v>281022.5</v>
      </c>
      <c r="S6" s="1">
        <f t="shared" si="1"/>
        <v>132335.46182999999</v>
      </c>
    </row>
    <row r="7" spans="1:19">
      <c r="A7">
        <v>2021</v>
      </c>
      <c r="B7">
        <v>9</v>
      </c>
      <c r="C7">
        <v>4</v>
      </c>
      <c r="D7" s="1">
        <v>6313.8</v>
      </c>
      <c r="E7">
        <v>13</v>
      </c>
      <c r="F7">
        <v>5</v>
      </c>
      <c r="G7" s="1">
        <v>7356</v>
      </c>
      <c r="H7">
        <v>18000</v>
      </c>
      <c r="I7">
        <v>18000</v>
      </c>
      <c r="J7" s="1">
        <f t="shared" si="5"/>
        <v>3788.2800000000007</v>
      </c>
      <c r="K7" s="1">
        <f t="shared" si="6"/>
        <v>4413.6000000000004</v>
      </c>
      <c r="L7">
        <v>39</v>
      </c>
      <c r="M7">
        <v>40</v>
      </c>
      <c r="N7" s="1">
        <f t="shared" si="2"/>
        <v>249976.97705749999</v>
      </c>
      <c r="O7" s="1">
        <f t="shared" si="3"/>
        <v>253338.8489555</v>
      </c>
      <c r="P7">
        <v>0.1</v>
      </c>
      <c r="Q7" s="1">
        <f t="shared" si="0"/>
        <v>503315.82601299998</v>
      </c>
      <c r="R7" s="1">
        <f t="shared" si="4"/>
        <v>317022.5</v>
      </c>
      <c r="S7" s="1">
        <f t="shared" si="1"/>
        <v>186293.32601299998</v>
      </c>
    </row>
    <row r="8" spans="1:19">
      <c r="A8">
        <v>2022</v>
      </c>
      <c r="B8">
        <v>10</v>
      </c>
      <c r="C8">
        <v>5</v>
      </c>
      <c r="D8" s="1">
        <v>7110.3</v>
      </c>
      <c r="E8">
        <v>14</v>
      </c>
      <c r="F8">
        <v>5</v>
      </c>
      <c r="G8" s="1">
        <v>7673.1</v>
      </c>
      <c r="H8">
        <v>18000</v>
      </c>
      <c r="I8">
        <v>18000</v>
      </c>
      <c r="J8" s="1">
        <f t="shared" si="5"/>
        <v>4266.18</v>
      </c>
      <c r="K8" s="1">
        <f t="shared" si="6"/>
        <v>4603.8600000000006</v>
      </c>
      <c r="L8">
        <v>40</v>
      </c>
      <c r="M8">
        <v>41</v>
      </c>
      <c r="N8" s="1">
        <f t="shared" si="2"/>
        <v>299467.47276325</v>
      </c>
      <c r="O8" s="1">
        <f t="shared" si="3"/>
        <v>303536.97985104995</v>
      </c>
      <c r="P8">
        <v>0.1</v>
      </c>
      <c r="Q8" s="1">
        <f t="shared" si="0"/>
        <v>603004.45261429995</v>
      </c>
      <c r="R8" s="1">
        <f t="shared" si="4"/>
        <v>353022.5</v>
      </c>
      <c r="S8" s="1">
        <f t="shared" si="1"/>
        <v>249981.95261429995</v>
      </c>
    </row>
    <row r="9" spans="1:19">
      <c r="A9">
        <v>2023</v>
      </c>
      <c r="B9">
        <v>11</v>
      </c>
      <c r="C9">
        <v>5</v>
      </c>
      <c r="D9" s="1">
        <v>7110.3</v>
      </c>
      <c r="E9">
        <v>15</v>
      </c>
      <c r="F9">
        <v>5</v>
      </c>
      <c r="G9" s="1">
        <v>7673.1</v>
      </c>
      <c r="H9">
        <v>18000</v>
      </c>
      <c r="I9">
        <v>18000</v>
      </c>
      <c r="J9" s="1">
        <f t="shared" si="5"/>
        <v>4266.18</v>
      </c>
      <c r="K9" s="1">
        <f t="shared" si="6"/>
        <v>4603.8600000000006</v>
      </c>
      <c r="L9">
        <v>41</v>
      </c>
      <c r="M9">
        <v>42</v>
      </c>
      <c r="N9" s="1">
        <f t="shared" si="2"/>
        <v>353907.01803957496</v>
      </c>
      <c r="O9" s="1">
        <f t="shared" si="3"/>
        <v>358754.92383615492</v>
      </c>
      <c r="P9">
        <v>0.1</v>
      </c>
      <c r="Q9" s="1">
        <f t="shared" si="0"/>
        <v>712661.94187572994</v>
      </c>
      <c r="R9" s="1">
        <f t="shared" si="4"/>
        <v>389022.5</v>
      </c>
      <c r="S9" s="1">
        <f t="shared" si="1"/>
        <v>323639.44187572994</v>
      </c>
    </row>
    <row r="10" spans="1:19">
      <c r="A10">
        <v>2024</v>
      </c>
      <c r="B10">
        <v>12</v>
      </c>
      <c r="C10">
        <v>5</v>
      </c>
      <c r="D10" s="1">
        <v>7356</v>
      </c>
      <c r="E10">
        <v>16</v>
      </c>
      <c r="F10">
        <v>5</v>
      </c>
      <c r="G10" s="1">
        <v>8158.5</v>
      </c>
      <c r="H10">
        <v>18000</v>
      </c>
      <c r="I10">
        <v>18000</v>
      </c>
      <c r="J10" s="1">
        <f t="shared" si="5"/>
        <v>4413.6000000000004</v>
      </c>
      <c r="K10" s="1">
        <f t="shared" si="6"/>
        <v>4895.1000000000004</v>
      </c>
      <c r="L10">
        <v>42</v>
      </c>
      <c r="M10">
        <v>43</v>
      </c>
      <c r="N10" s="1">
        <f t="shared" si="2"/>
        <v>413952.67984353245</v>
      </c>
      <c r="O10" s="1">
        <f t="shared" si="3"/>
        <v>419815.02621977037</v>
      </c>
      <c r="P10">
        <v>0.1</v>
      </c>
      <c r="Q10" s="1">
        <f t="shared" si="0"/>
        <v>833767.70606330282</v>
      </c>
      <c r="R10" s="1">
        <f t="shared" si="4"/>
        <v>425022.5</v>
      </c>
      <c r="S10" s="1">
        <f t="shared" si="1"/>
        <v>408745.20606330282</v>
      </c>
    </row>
    <row r="11" spans="1:19">
      <c r="A11">
        <v>2025</v>
      </c>
      <c r="B11">
        <v>13</v>
      </c>
      <c r="C11">
        <v>5</v>
      </c>
      <c r="D11" s="1">
        <v>7356</v>
      </c>
      <c r="E11">
        <v>17</v>
      </c>
      <c r="F11">
        <v>6</v>
      </c>
      <c r="G11" s="1">
        <v>8937</v>
      </c>
      <c r="H11">
        <v>18000</v>
      </c>
      <c r="I11">
        <v>18000</v>
      </c>
      <c r="J11" s="1">
        <f t="shared" si="5"/>
        <v>4413.6000000000004</v>
      </c>
      <c r="K11" s="1">
        <f t="shared" si="6"/>
        <v>5362.2000000000007</v>
      </c>
      <c r="L11">
        <v>43</v>
      </c>
      <c r="M11">
        <v>44</v>
      </c>
      <c r="N11" s="1">
        <f t="shared" si="2"/>
        <v>480002.90782788565</v>
      </c>
      <c r="O11" s="1">
        <f t="shared" si="3"/>
        <v>487494.94884174742</v>
      </c>
      <c r="P11">
        <v>0.1</v>
      </c>
      <c r="Q11" s="1">
        <f t="shared" si="0"/>
        <v>967497.85666963307</v>
      </c>
      <c r="R11" s="1">
        <f t="shared" si="4"/>
        <v>461022.5</v>
      </c>
      <c r="S11" s="1">
        <f t="shared" si="1"/>
        <v>506475.35666963307</v>
      </c>
    </row>
    <row r="12" spans="1:19">
      <c r="A12">
        <v>2026</v>
      </c>
      <c r="B12">
        <v>14</v>
      </c>
      <c r="C12">
        <v>5</v>
      </c>
      <c r="D12" s="1">
        <v>7673.1</v>
      </c>
      <c r="E12">
        <v>18</v>
      </c>
      <c r="F12">
        <v>6</v>
      </c>
      <c r="G12" s="1">
        <v>9392.7000000000007</v>
      </c>
      <c r="H12">
        <v>18000</v>
      </c>
      <c r="I12">
        <v>18000</v>
      </c>
      <c r="J12" s="1">
        <f t="shared" si="5"/>
        <v>4603.8600000000006</v>
      </c>
      <c r="K12" s="1">
        <f t="shared" si="6"/>
        <v>5635.6200000000017</v>
      </c>
      <c r="L12">
        <v>44</v>
      </c>
      <c r="M12">
        <v>45</v>
      </c>
      <c r="N12" s="1">
        <f t="shared" si="2"/>
        <v>552867.44461067417</v>
      </c>
      <c r="O12" s="1">
        <f t="shared" si="3"/>
        <v>562243.62572592217</v>
      </c>
      <c r="P12">
        <v>0.1</v>
      </c>
      <c r="Q12" s="1">
        <f t="shared" si="0"/>
        <v>1115111.0703365963</v>
      </c>
      <c r="R12" s="1">
        <f t="shared" si="4"/>
        <v>497022.5</v>
      </c>
      <c r="S12" s="1">
        <f t="shared" si="1"/>
        <v>618088.57033659634</v>
      </c>
    </row>
    <row r="13" spans="1:19">
      <c r="A13">
        <v>2027</v>
      </c>
      <c r="B13">
        <v>15</v>
      </c>
      <c r="C13">
        <v>5</v>
      </c>
      <c r="D13" s="1">
        <v>7673.1</v>
      </c>
      <c r="E13">
        <v>19</v>
      </c>
      <c r="F13">
        <v>6</v>
      </c>
      <c r="G13" s="1">
        <v>9392.7000000000007</v>
      </c>
      <c r="H13">
        <v>18000</v>
      </c>
      <c r="I13">
        <v>18000</v>
      </c>
      <c r="J13" s="1">
        <f t="shared" si="5"/>
        <v>4603.8600000000006</v>
      </c>
      <c r="K13" s="1">
        <f t="shared" si="6"/>
        <v>5635.6200000000017</v>
      </c>
      <c r="L13">
        <v>45</v>
      </c>
      <c r="M13">
        <v>46</v>
      </c>
      <c r="N13" s="1">
        <f t="shared" si="2"/>
        <v>633018.43507174158</v>
      </c>
      <c r="O13" s="1">
        <f t="shared" si="3"/>
        <v>644467.17029851442</v>
      </c>
      <c r="P13">
        <v>0.1</v>
      </c>
      <c r="Q13" s="1">
        <f t="shared" si="0"/>
        <v>1277485.6053702561</v>
      </c>
      <c r="R13" s="1">
        <f t="shared" si="4"/>
        <v>533022.5</v>
      </c>
      <c r="S13" s="1">
        <f t="shared" si="1"/>
        <v>744463.10537025612</v>
      </c>
    </row>
    <row r="14" spans="1:19">
      <c r="A14">
        <v>2028</v>
      </c>
      <c r="B14">
        <v>16</v>
      </c>
      <c r="C14">
        <v>5</v>
      </c>
      <c r="D14" s="1">
        <v>8158.5</v>
      </c>
      <c r="E14">
        <v>20</v>
      </c>
      <c r="F14">
        <v>6</v>
      </c>
      <c r="G14" s="1">
        <v>9847.7999999999993</v>
      </c>
      <c r="H14">
        <v>18000</v>
      </c>
      <c r="I14">
        <v>18000</v>
      </c>
      <c r="J14" s="1">
        <f t="shared" si="5"/>
        <v>4895.1000000000004</v>
      </c>
      <c r="K14" s="1">
        <f t="shared" si="6"/>
        <v>5908.68</v>
      </c>
      <c r="L14">
        <v>46</v>
      </c>
      <c r="M14">
        <v>47</v>
      </c>
      <c r="N14" s="1">
        <f t="shared" si="2"/>
        <v>721504.88857891574</v>
      </c>
      <c r="O14" s="1">
        <f t="shared" si="3"/>
        <v>735213.43532836589</v>
      </c>
      <c r="P14">
        <v>0.1</v>
      </c>
      <c r="Q14" s="1">
        <f t="shared" si="0"/>
        <v>1456718.3239072817</v>
      </c>
      <c r="R14" s="1">
        <f t="shared" si="4"/>
        <v>569022.5</v>
      </c>
      <c r="S14" s="1">
        <f t="shared" si="1"/>
        <v>887695.82390728174</v>
      </c>
    </row>
    <row r="15" spans="1:19">
      <c r="A15">
        <v>2029</v>
      </c>
      <c r="B15">
        <v>17</v>
      </c>
      <c r="C15">
        <v>6</v>
      </c>
      <c r="D15" s="1">
        <v>8937</v>
      </c>
      <c r="E15">
        <v>21</v>
      </c>
      <c r="F15">
        <v>6</v>
      </c>
      <c r="G15" s="1">
        <v>9847.7999999999993</v>
      </c>
      <c r="H15">
        <v>18000</v>
      </c>
      <c r="I15">
        <v>18000</v>
      </c>
      <c r="J15" s="1">
        <f t="shared" si="5"/>
        <v>5362.2000000000007</v>
      </c>
      <c r="K15" s="1">
        <f t="shared" si="6"/>
        <v>5908.68</v>
      </c>
      <c r="L15">
        <v>47</v>
      </c>
      <c r="M15">
        <v>48</v>
      </c>
      <c r="N15" s="1">
        <f t="shared" si="2"/>
        <v>819353.7974368073</v>
      </c>
      <c r="O15" s="1">
        <f t="shared" si="3"/>
        <v>835034.32686120248</v>
      </c>
      <c r="P15">
        <v>0.1</v>
      </c>
      <c r="Q15" s="1">
        <f t="shared" si="0"/>
        <v>1654388.1242980098</v>
      </c>
      <c r="R15" s="1">
        <f t="shared" si="4"/>
        <v>605022.5</v>
      </c>
      <c r="S15" s="1">
        <f t="shared" si="1"/>
        <v>1049365.6242980098</v>
      </c>
    </row>
    <row r="16" spans="1:19">
      <c r="A16">
        <v>2030</v>
      </c>
      <c r="B16">
        <v>18</v>
      </c>
      <c r="C16">
        <v>6</v>
      </c>
      <c r="D16" s="1">
        <v>9392.7000000000007</v>
      </c>
      <c r="E16">
        <v>22</v>
      </c>
      <c r="F16">
        <v>6</v>
      </c>
      <c r="G16" s="1">
        <v>10106.700000000001</v>
      </c>
      <c r="H16">
        <v>18000</v>
      </c>
      <c r="I16">
        <v>18000</v>
      </c>
      <c r="J16" s="1">
        <f t="shared" si="5"/>
        <v>5635.6200000000008</v>
      </c>
      <c r="K16" s="1">
        <f t="shared" si="6"/>
        <v>6064.0200000000013</v>
      </c>
      <c r="L16">
        <v>48</v>
      </c>
      <c r="M16">
        <v>49</v>
      </c>
      <c r="N16" s="1">
        <f t="shared" si="2"/>
        <v>927288.35918048804</v>
      </c>
      <c r="O16" s="1">
        <f t="shared" si="3"/>
        <v>945008.18154732278</v>
      </c>
      <c r="P16">
        <v>0.1</v>
      </c>
      <c r="Q16" s="1">
        <f t="shared" si="0"/>
        <v>1872296.5407278109</v>
      </c>
      <c r="R16" s="1">
        <f t="shared" si="4"/>
        <v>641022.5</v>
      </c>
      <c r="S16" s="1">
        <f t="shared" si="1"/>
        <v>1231274.0407278109</v>
      </c>
    </row>
    <row r="17" spans="1:19">
      <c r="A17">
        <v>2031</v>
      </c>
      <c r="B17">
        <v>19</v>
      </c>
      <c r="C17">
        <v>6</v>
      </c>
      <c r="D17" s="1">
        <v>9392.7000000000007</v>
      </c>
      <c r="E17">
        <v>23</v>
      </c>
      <c r="F17">
        <v>6</v>
      </c>
      <c r="G17" s="1">
        <v>10106.700000000001</v>
      </c>
      <c r="H17">
        <v>18000</v>
      </c>
      <c r="I17">
        <v>24000</v>
      </c>
      <c r="J17" s="1">
        <f t="shared" si="5"/>
        <v>5635.6200000000008</v>
      </c>
      <c r="K17" s="1">
        <f t="shared" si="6"/>
        <v>6064.0200000000013</v>
      </c>
      <c r="L17">
        <v>49</v>
      </c>
      <c r="M17">
        <v>50</v>
      </c>
      <c r="N17" s="1">
        <f t="shared" si="2"/>
        <v>1046016.3770985368</v>
      </c>
      <c r="O17" s="1">
        <f t="shared" si="3"/>
        <v>1072579.421702055</v>
      </c>
      <c r="P17">
        <v>0.1</v>
      </c>
      <c r="Q17" s="1">
        <f t="shared" si="0"/>
        <v>2118595.7988005918</v>
      </c>
      <c r="R17" s="1">
        <f t="shared" si="4"/>
        <v>683022.5</v>
      </c>
      <c r="S17" s="1">
        <f t="shared" si="1"/>
        <v>1435573.2988005918</v>
      </c>
    </row>
    <row r="18" spans="1:19">
      <c r="A18">
        <v>2032</v>
      </c>
      <c r="B18">
        <v>20</v>
      </c>
      <c r="C18">
        <v>6</v>
      </c>
      <c r="D18" s="1">
        <v>9847.7999999999993</v>
      </c>
      <c r="E18">
        <v>24</v>
      </c>
      <c r="F18">
        <v>6</v>
      </c>
      <c r="G18" s="1">
        <v>10369.200000000001</v>
      </c>
      <c r="H18">
        <v>24000</v>
      </c>
      <c r="I18">
        <v>24000</v>
      </c>
      <c r="J18" s="1">
        <f t="shared" si="5"/>
        <v>5908.68</v>
      </c>
      <c r="K18" s="1">
        <f t="shared" si="6"/>
        <v>6221.5200000000013</v>
      </c>
      <c r="L18">
        <v>50</v>
      </c>
      <c r="M18">
        <v>51</v>
      </c>
      <c r="N18" s="1">
        <f t="shared" si="2"/>
        <v>1183517.5628083905</v>
      </c>
      <c r="O18" s="1">
        <f t="shared" si="3"/>
        <v>1213081.0358722606</v>
      </c>
      <c r="P18">
        <v>0.1</v>
      </c>
      <c r="Q18" s="1">
        <f t="shared" si="0"/>
        <v>2396598.5986806508</v>
      </c>
      <c r="R18" s="1">
        <f t="shared" si="4"/>
        <v>731022.5</v>
      </c>
      <c r="S18" s="1">
        <f t="shared" si="1"/>
        <v>1665576.0986806508</v>
      </c>
    </row>
    <row r="19" spans="1:19">
      <c r="A19">
        <v>2033</v>
      </c>
      <c r="B19">
        <v>21</v>
      </c>
      <c r="C19">
        <v>6</v>
      </c>
      <c r="D19" s="1">
        <v>9847.7999999999993</v>
      </c>
      <c r="E19">
        <v>25</v>
      </c>
      <c r="F19">
        <v>6</v>
      </c>
      <c r="G19" s="1">
        <v>10369.200000000001</v>
      </c>
      <c r="H19">
        <v>24000</v>
      </c>
      <c r="I19">
        <v>24000</v>
      </c>
      <c r="J19" s="1">
        <f t="shared" si="5"/>
        <v>5908.68</v>
      </c>
      <c r="K19" s="1">
        <f t="shared" si="6"/>
        <v>6221.5200000000013</v>
      </c>
      <c r="L19">
        <v>51</v>
      </c>
      <c r="M19">
        <v>52</v>
      </c>
      <c r="N19" s="1">
        <f t="shared" si="2"/>
        <v>1334768.8670892294</v>
      </c>
      <c r="O19" s="1">
        <f t="shared" si="3"/>
        <v>1367632.8114594866</v>
      </c>
      <c r="P19">
        <v>0.1</v>
      </c>
      <c r="Q19" s="1">
        <f t="shared" si="0"/>
        <v>2702401.678548716</v>
      </c>
      <c r="R19" s="1">
        <f t="shared" si="4"/>
        <v>779022.5</v>
      </c>
      <c r="S19" s="1">
        <f t="shared" si="1"/>
        <v>1923379.178548716</v>
      </c>
    </row>
    <row r="20" spans="1:19">
      <c r="A20">
        <v>2034</v>
      </c>
      <c r="B20">
        <v>22</v>
      </c>
      <c r="C20">
        <v>6</v>
      </c>
      <c r="D20" s="1">
        <v>10106.700000000001</v>
      </c>
      <c r="E20">
        <v>26</v>
      </c>
      <c r="F20">
        <v>6</v>
      </c>
      <c r="G20" s="1">
        <v>10877.7</v>
      </c>
      <c r="H20">
        <v>24000</v>
      </c>
      <c r="I20">
        <v>24000</v>
      </c>
      <c r="J20" s="1">
        <f t="shared" si="5"/>
        <v>6064.02</v>
      </c>
      <c r="K20" s="1">
        <f t="shared" si="6"/>
        <v>6526.6200000000017</v>
      </c>
      <c r="L20">
        <v>52</v>
      </c>
      <c r="M20">
        <v>53</v>
      </c>
      <c r="N20" s="1">
        <f t="shared" si="2"/>
        <v>1501316.1757981523</v>
      </c>
      <c r="O20" s="1">
        <f t="shared" si="3"/>
        <v>1537975.3746054354</v>
      </c>
      <c r="P20">
        <v>0.1</v>
      </c>
      <c r="Q20" s="1">
        <f t="shared" si="0"/>
        <v>3039291.5504035875</v>
      </c>
      <c r="R20" s="1">
        <f t="shared" si="4"/>
        <v>827022.5</v>
      </c>
      <c r="S20" s="1">
        <f t="shared" si="1"/>
        <v>2212269.0504035875</v>
      </c>
    </row>
    <row r="21" spans="1:19">
      <c r="A21">
        <v>2035</v>
      </c>
      <c r="B21">
        <v>23</v>
      </c>
      <c r="C21">
        <v>6</v>
      </c>
      <c r="D21" s="1">
        <v>10106.700000000001</v>
      </c>
      <c r="E21">
        <v>27</v>
      </c>
      <c r="F21">
        <v>6</v>
      </c>
      <c r="G21" s="1">
        <v>10877.7</v>
      </c>
      <c r="H21">
        <v>24000</v>
      </c>
      <c r="I21">
        <v>24000</v>
      </c>
      <c r="J21" s="1">
        <f t="shared" si="5"/>
        <v>6064.02</v>
      </c>
      <c r="K21">
        <v>0</v>
      </c>
      <c r="L21">
        <v>53</v>
      </c>
      <c r="M21">
        <v>54</v>
      </c>
      <c r="N21" s="1">
        <f t="shared" si="2"/>
        <v>1684518.2153779676</v>
      </c>
      <c r="O21" s="1">
        <f t="shared" si="3"/>
        <v>1718172.9120659789</v>
      </c>
      <c r="P21">
        <v>0.1</v>
      </c>
      <c r="Q21" s="1">
        <f t="shared" si="0"/>
        <v>3402691.1274439464</v>
      </c>
      <c r="R21" s="1">
        <f t="shared" si="4"/>
        <v>875022.5</v>
      </c>
      <c r="S21" s="1">
        <f t="shared" si="1"/>
        <v>2527668.6274439464</v>
      </c>
    </row>
    <row r="22" spans="1:19">
      <c r="A22">
        <v>2036</v>
      </c>
      <c r="B22">
        <v>24</v>
      </c>
      <c r="C22">
        <v>6</v>
      </c>
      <c r="D22" s="1">
        <v>10369.200000000001</v>
      </c>
      <c r="E22">
        <v>28</v>
      </c>
      <c r="F22">
        <v>6</v>
      </c>
      <c r="G22" s="1">
        <v>10877.7</v>
      </c>
      <c r="H22">
        <v>24000</v>
      </c>
      <c r="I22">
        <v>24000</v>
      </c>
      <c r="J22" s="1">
        <f t="shared" si="5"/>
        <v>6221.52</v>
      </c>
      <c r="K22">
        <v>0</v>
      </c>
      <c r="L22">
        <v>54</v>
      </c>
      <c r="M22">
        <v>55</v>
      </c>
      <c r="N22" s="1">
        <f t="shared" si="2"/>
        <v>1886213.7089157645</v>
      </c>
      <c r="O22" s="1">
        <f t="shared" si="3"/>
        <v>1916390.2032725767</v>
      </c>
      <c r="P22">
        <v>0.1</v>
      </c>
      <c r="Q22" s="1">
        <f t="shared" si="0"/>
        <v>3802603.9121883409</v>
      </c>
      <c r="R22" s="1">
        <f t="shared" si="4"/>
        <v>923022.5</v>
      </c>
      <c r="S22" s="1">
        <f t="shared" si="1"/>
        <v>2879581.4121883409</v>
      </c>
    </row>
    <row r="23" spans="1:19">
      <c r="A23">
        <v>2037</v>
      </c>
      <c r="B23">
        <v>25</v>
      </c>
      <c r="C23">
        <v>6</v>
      </c>
      <c r="D23" s="1">
        <v>10369.200000000001</v>
      </c>
      <c r="E23">
        <v>29</v>
      </c>
      <c r="F23">
        <v>6</v>
      </c>
      <c r="G23" s="1">
        <v>10877.7</v>
      </c>
      <c r="H23">
        <v>24000</v>
      </c>
      <c r="I23">
        <v>24000</v>
      </c>
      <c r="J23" s="1">
        <f t="shared" si="5"/>
        <v>6221.52</v>
      </c>
      <c r="K23">
        <v>0</v>
      </c>
      <c r="L23">
        <v>55</v>
      </c>
      <c r="M23">
        <v>56</v>
      </c>
      <c r="N23" s="1">
        <f t="shared" si="2"/>
        <v>2108078.7518073409</v>
      </c>
      <c r="O23" s="1">
        <f t="shared" si="3"/>
        <v>2134429.2235998344</v>
      </c>
      <c r="P23">
        <v>0.1</v>
      </c>
      <c r="Q23" s="1">
        <f t="shared" si="0"/>
        <v>4242507.9754071757</v>
      </c>
      <c r="R23" s="1">
        <f t="shared" si="4"/>
        <v>971022.5</v>
      </c>
      <c r="S23" s="1">
        <f t="shared" si="1"/>
        <v>3271485.4754071757</v>
      </c>
    </row>
    <row r="24" spans="1:19">
      <c r="A24">
        <v>2038</v>
      </c>
      <c r="B24">
        <v>26</v>
      </c>
      <c r="C24">
        <v>6</v>
      </c>
      <c r="D24" s="1">
        <v>10877.7</v>
      </c>
      <c r="E24">
        <v>30</v>
      </c>
      <c r="F24">
        <v>6</v>
      </c>
      <c r="G24" s="1">
        <v>11094.9</v>
      </c>
      <c r="H24">
        <v>24000</v>
      </c>
      <c r="I24">
        <v>24000</v>
      </c>
      <c r="J24" s="1">
        <f t="shared" si="5"/>
        <v>6526.6200000000008</v>
      </c>
      <c r="K24">
        <v>0</v>
      </c>
      <c r="L24">
        <v>56</v>
      </c>
      <c r="M24">
        <v>57</v>
      </c>
      <c r="N24" s="1">
        <f t="shared" si="2"/>
        <v>2352465.9089880753</v>
      </c>
      <c r="O24" s="1">
        <f t="shared" si="3"/>
        <v>2374272.1459598178</v>
      </c>
      <c r="P24">
        <v>0.1</v>
      </c>
      <c r="Q24" s="1">
        <f t="shared" si="0"/>
        <v>4726738.0549478931</v>
      </c>
      <c r="R24" s="1">
        <f t="shared" si="4"/>
        <v>1019022.5</v>
      </c>
      <c r="S24" s="1">
        <f t="shared" si="1"/>
        <v>3707715.5549478931</v>
      </c>
    </row>
    <row r="25" spans="1:19">
      <c r="A25">
        <v>2039</v>
      </c>
      <c r="B25">
        <v>27</v>
      </c>
      <c r="C25">
        <v>6</v>
      </c>
      <c r="D25" s="1">
        <v>10877.7</v>
      </c>
      <c r="F25" t="s">
        <v>4</v>
      </c>
      <c r="G25" s="1">
        <v>0</v>
      </c>
      <c r="H25">
        <v>24000</v>
      </c>
      <c r="L25">
        <v>57</v>
      </c>
      <c r="M25">
        <v>58</v>
      </c>
      <c r="N25" s="1">
        <f t="shared" si="2"/>
        <v>2614112.499886883</v>
      </c>
      <c r="O25" s="1">
        <f t="shared" si="3"/>
        <v>2611699.3605557997</v>
      </c>
      <c r="P25">
        <v>0.1</v>
      </c>
      <c r="Q25" s="1">
        <f t="shared" si="0"/>
        <v>5225811.8604426831</v>
      </c>
      <c r="R25" s="1">
        <f t="shared" si="4"/>
        <v>1043022.5</v>
      </c>
      <c r="S25" s="1">
        <f t="shared" si="1"/>
        <v>4182789.3604426831</v>
      </c>
    </row>
    <row r="26" spans="1:19">
      <c r="A26">
        <v>2040</v>
      </c>
      <c r="B26">
        <v>28</v>
      </c>
      <c r="C26">
        <v>6</v>
      </c>
      <c r="D26" s="1">
        <v>10877.7</v>
      </c>
      <c r="F26" t="s">
        <v>4</v>
      </c>
      <c r="G26" s="1">
        <v>0</v>
      </c>
      <c r="H26">
        <v>24000</v>
      </c>
      <c r="L26">
        <v>58</v>
      </c>
      <c r="M26">
        <v>59</v>
      </c>
      <c r="N26" s="1">
        <f t="shared" si="2"/>
        <v>2901923.7498755711</v>
      </c>
      <c r="O26" s="1">
        <f t="shared" si="3"/>
        <v>2872869.2966113798</v>
      </c>
      <c r="P26">
        <v>0.1</v>
      </c>
      <c r="Q26" s="1">
        <f t="shared" si="0"/>
        <v>5774793.0464869514</v>
      </c>
      <c r="R26" s="1">
        <f t="shared" si="4"/>
        <v>1067022.5</v>
      </c>
      <c r="S26" s="1">
        <f t="shared" si="1"/>
        <v>4707770.5464869514</v>
      </c>
    </row>
    <row r="27" spans="1:19">
      <c r="A27">
        <v>2041</v>
      </c>
      <c r="B27">
        <v>29</v>
      </c>
      <c r="C27">
        <v>6</v>
      </c>
      <c r="D27" s="1">
        <v>10877.7</v>
      </c>
      <c r="F27" t="s">
        <v>4</v>
      </c>
      <c r="G27" s="1">
        <v>0</v>
      </c>
      <c r="H27">
        <v>24000</v>
      </c>
      <c r="L27">
        <v>59</v>
      </c>
      <c r="M27">
        <v>60</v>
      </c>
      <c r="N27" s="1">
        <f t="shared" si="2"/>
        <v>3218516.1248631282</v>
      </c>
      <c r="O27" s="1">
        <f t="shared" si="3"/>
        <v>3160156.2262725178</v>
      </c>
      <c r="P27">
        <v>0.1</v>
      </c>
      <c r="Q27" s="1">
        <f t="shared" si="0"/>
        <v>6378672.351135646</v>
      </c>
      <c r="R27" s="1">
        <f t="shared" si="4"/>
        <v>1091022.5</v>
      </c>
      <c r="S27" s="1">
        <f t="shared" si="1"/>
        <v>5287649.851135646</v>
      </c>
    </row>
    <row r="28" spans="1:19">
      <c r="A28">
        <v>2042</v>
      </c>
      <c r="B28">
        <v>30</v>
      </c>
      <c r="C28">
        <v>6</v>
      </c>
      <c r="D28" s="1">
        <v>11094.9</v>
      </c>
      <c r="F28" t="s">
        <v>4</v>
      </c>
      <c r="G28" s="1">
        <v>0</v>
      </c>
      <c r="H28">
        <v>24000</v>
      </c>
      <c r="L28">
        <v>60</v>
      </c>
      <c r="M28">
        <v>61</v>
      </c>
      <c r="N28" s="1">
        <f t="shared" si="2"/>
        <v>3566767.7373494413</v>
      </c>
      <c r="O28" s="1">
        <f t="shared" si="3"/>
        <v>3476171.8488997696</v>
      </c>
      <c r="P28">
        <v>0.1</v>
      </c>
      <c r="Q28" s="1">
        <f t="shared" si="0"/>
        <v>7042939.5862492109</v>
      </c>
      <c r="R28" s="1">
        <f t="shared" si="4"/>
        <v>1115022.5</v>
      </c>
      <c r="S28" s="1">
        <f t="shared" si="1"/>
        <v>5927917.0862492109</v>
      </c>
    </row>
    <row r="29" spans="1:19">
      <c r="A29">
        <v>2043</v>
      </c>
      <c r="C29" t="s">
        <v>4</v>
      </c>
      <c r="D29" s="1">
        <v>0</v>
      </c>
      <c r="F29" t="s">
        <v>4</v>
      </c>
      <c r="G29" s="1">
        <v>0</v>
      </c>
      <c r="L29">
        <v>61</v>
      </c>
      <c r="M29">
        <v>62</v>
      </c>
      <c r="P29">
        <v>0.1</v>
      </c>
    </row>
    <row r="30" spans="1:19">
      <c r="A30">
        <v>2044</v>
      </c>
      <c r="C30" t="s">
        <v>4</v>
      </c>
      <c r="D30" s="1">
        <v>0</v>
      </c>
      <c r="F30" t="s">
        <v>4</v>
      </c>
      <c r="G30" s="1">
        <v>0</v>
      </c>
      <c r="L30">
        <v>62</v>
      </c>
      <c r="M30">
        <v>63</v>
      </c>
      <c r="P30">
        <v>0.1</v>
      </c>
    </row>
    <row r="31" spans="1:19">
      <c r="A31">
        <v>2045</v>
      </c>
      <c r="C31" t="s">
        <v>4</v>
      </c>
      <c r="D31" s="1">
        <v>0</v>
      </c>
      <c r="F31" t="s">
        <v>4</v>
      </c>
      <c r="G31" s="1">
        <v>0</v>
      </c>
      <c r="L31">
        <v>63</v>
      </c>
      <c r="M31">
        <v>64</v>
      </c>
      <c r="P31">
        <v>0.1</v>
      </c>
    </row>
    <row r="32" spans="1:19">
      <c r="A32">
        <v>2046</v>
      </c>
      <c r="C32" t="s">
        <v>4</v>
      </c>
      <c r="D32" s="1">
        <v>0</v>
      </c>
      <c r="F32" t="s">
        <v>4</v>
      </c>
      <c r="G32" s="1">
        <v>0</v>
      </c>
      <c r="L32">
        <v>64</v>
      </c>
      <c r="M32">
        <v>65</v>
      </c>
      <c r="P32">
        <v>0.1</v>
      </c>
    </row>
    <row r="33" spans="1:16">
      <c r="A33">
        <v>2047</v>
      </c>
      <c r="C33" t="s">
        <v>4</v>
      </c>
      <c r="D33" s="1">
        <v>0</v>
      </c>
      <c r="F33" t="s">
        <v>4</v>
      </c>
      <c r="G33" s="1">
        <v>0</v>
      </c>
      <c r="L33">
        <v>65</v>
      </c>
      <c r="M33">
        <v>66</v>
      </c>
      <c r="P33">
        <v>0.1</v>
      </c>
    </row>
    <row r="34" spans="1:16">
      <c r="A34">
        <v>2048</v>
      </c>
      <c r="C34" t="s">
        <v>4</v>
      </c>
      <c r="D34" s="1">
        <v>0</v>
      </c>
      <c r="F34" t="s">
        <v>4</v>
      </c>
      <c r="G34" s="1">
        <v>0</v>
      </c>
      <c r="L34">
        <v>66</v>
      </c>
      <c r="M34">
        <v>67</v>
      </c>
      <c r="P34">
        <v>0.1</v>
      </c>
    </row>
    <row r="35" spans="1:16">
      <c r="A35">
        <v>2049</v>
      </c>
      <c r="C35" t="s">
        <v>4</v>
      </c>
      <c r="D35" s="1">
        <v>0</v>
      </c>
      <c r="F35" t="s">
        <v>4</v>
      </c>
      <c r="G35" s="1">
        <v>0</v>
      </c>
      <c r="L35">
        <v>67</v>
      </c>
      <c r="M35">
        <v>68</v>
      </c>
      <c r="P35">
        <v>0.1</v>
      </c>
    </row>
    <row r="36" spans="1:16">
      <c r="A36">
        <v>2050</v>
      </c>
      <c r="C36" t="s">
        <v>4</v>
      </c>
      <c r="D36" s="1">
        <v>0</v>
      </c>
      <c r="F36" t="s">
        <v>4</v>
      </c>
      <c r="G36" s="1">
        <v>0</v>
      </c>
      <c r="L36">
        <v>68</v>
      </c>
      <c r="M36">
        <v>69</v>
      </c>
      <c r="P36">
        <v>0.1</v>
      </c>
    </row>
    <row r="37" spans="1:16">
      <c r="A37">
        <v>2051</v>
      </c>
      <c r="C37" t="s">
        <v>4</v>
      </c>
      <c r="D37" s="1">
        <v>0</v>
      </c>
      <c r="F37" t="s">
        <v>4</v>
      </c>
      <c r="G37" s="1">
        <v>0</v>
      </c>
      <c r="L37">
        <v>69</v>
      </c>
      <c r="M37">
        <v>70</v>
      </c>
      <c r="P37">
        <v>0.1</v>
      </c>
    </row>
    <row r="38" spans="1:16">
      <c r="A38">
        <v>2052</v>
      </c>
      <c r="C38" t="s">
        <v>4</v>
      </c>
      <c r="D38" s="1">
        <v>0</v>
      </c>
      <c r="F38" t="s">
        <v>4</v>
      </c>
      <c r="G38" s="1">
        <v>0</v>
      </c>
      <c r="L38">
        <v>70</v>
      </c>
      <c r="M38">
        <v>71</v>
      </c>
      <c r="P38">
        <v>0.1</v>
      </c>
    </row>
    <row r="39" spans="1:16">
      <c r="A39">
        <v>2053</v>
      </c>
      <c r="C39" t="s">
        <v>4</v>
      </c>
      <c r="D39" s="1">
        <v>0</v>
      </c>
      <c r="F39" t="s">
        <v>4</v>
      </c>
      <c r="G39" s="1">
        <v>0</v>
      </c>
      <c r="L39">
        <v>71</v>
      </c>
      <c r="M39">
        <v>72</v>
      </c>
      <c r="P39">
        <v>0.1</v>
      </c>
    </row>
    <row r="40" spans="1:16">
      <c r="A40">
        <v>2054</v>
      </c>
      <c r="C40" t="s">
        <v>4</v>
      </c>
      <c r="D40" s="1">
        <v>0</v>
      </c>
      <c r="F40" t="s">
        <v>4</v>
      </c>
      <c r="G40" s="1">
        <v>0</v>
      </c>
      <c r="L40">
        <v>72</v>
      </c>
      <c r="M40">
        <v>73</v>
      </c>
      <c r="P40">
        <v>0.1</v>
      </c>
    </row>
    <row r="41" spans="1:16">
      <c r="A41">
        <v>2055</v>
      </c>
      <c r="C41" t="s">
        <v>4</v>
      </c>
      <c r="D41" s="1">
        <v>0</v>
      </c>
      <c r="F41" t="s">
        <v>4</v>
      </c>
      <c r="G41" s="1">
        <v>0</v>
      </c>
      <c r="L41">
        <v>73</v>
      </c>
      <c r="M41">
        <v>74</v>
      </c>
      <c r="P41">
        <v>0.1</v>
      </c>
    </row>
    <row r="42" spans="1:16">
      <c r="A42">
        <v>2056</v>
      </c>
      <c r="C42" t="s">
        <v>4</v>
      </c>
      <c r="D42" s="1">
        <v>0</v>
      </c>
      <c r="F42" t="s">
        <v>4</v>
      </c>
      <c r="G42" s="1">
        <v>0</v>
      </c>
      <c r="L42">
        <v>74</v>
      </c>
      <c r="M42">
        <v>75</v>
      </c>
      <c r="P42">
        <v>0.1</v>
      </c>
    </row>
    <row r="43" spans="1:16">
      <c r="A43">
        <v>2057</v>
      </c>
      <c r="C43" t="s">
        <v>4</v>
      </c>
      <c r="D43" s="1">
        <v>0</v>
      </c>
      <c r="F43" t="s">
        <v>4</v>
      </c>
      <c r="G43" s="1">
        <v>0</v>
      </c>
      <c r="L43">
        <v>75</v>
      </c>
      <c r="M43">
        <v>76</v>
      </c>
      <c r="P43">
        <v>0.1</v>
      </c>
    </row>
    <row r="44" spans="1:16">
      <c r="A44">
        <v>2058</v>
      </c>
      <c r="C44" t="s">
        <v>4</v>
      </c>
      <c r="D44" s="1">
        <v>0</v>
      </c>
      <c r="F44" t="s">
        <v>4</v>
      </c>
      <c r="G44" s="1">
        <v>0</v>
      </c>
      <c r="L44">
        <v>76</v>
      </c>
      <c r="M44">
        <v>77</v>
      </c>
      <c r="P44">
        <v>0.1</v>
      </c>
    </row>
    <row r="45" spans="1:16">
      <c r="A45">
        <v>2059</v>
      </c>
      <c r="C45" t="s">
        <v>4</v>
      </c>
      <c r="D45" s="1">
        <v>0</v>
      </c>
      <c r="F45" t="s">
        <v>4</v>
      </c>
      <c r="G45" s="1">
        <v>0</v>
      </c>
      <c r="L45">
        <v>77</v>
      </c>
      <c r="M45">
        <v>78</v>
      </c>
      <c r="P45">
        <v>0.1</v>
      </c>
    </row>
    <row r="46" spans="1:16">
      <c r="A46">
        <v>2060</v>
      </c>
      <c r="C46" t="s">
        <v>4</v>
      </c>
      <c r="D46" s="1">
        <v>0</v>
      </c>
      <c r="F46" t="s">
        <v>4</v>
      </c>
      <c r="G46" s="1">
        <v>0</v>
      </c>
      <c r="L46">
        <v>78</v>
      </c>
      <c r="M46">
        <v>79</v>
      </c>
      <c r="P46">
        <v>0.1</v>
      </c>
    </row>
    <row r="47" spans="1:16">
      <c r="A47">
        <v>2061</v>
      </c>
      <c r="C47" t="s">
        <v>4</v>
      </c>
      <c r="D47" s="1">
        <v>0</v>
      </c>
      <c r="F47" t="s">
        <v>4</v>
      </c>
      <c r="G47" s="1">
        <v>0</v>
      </c>
      <c r="L47">
        <v>79</v>
      </c>
      <c r="M47">
        <v>80</v>
      </c>
      <c r="P47">
        <v>0.1</v>
      </c>
    </row>
    <row r="48" spans="1:16">
      <c r="A48">
        <v>2062</v>
      </c>
      <c r="C48" t="s">
        <v>4</v>
      </c>
      <c r="D48" s="1">
        <v>0</v>
      </c>
      <c r="F48" t="s">
        <v>4</v>
      </c>
      <c r="G48" s="1">
        <v>0</v>
      </c>
      <c r="L48">
        <v>80</v>
      </c>
      <c r="M48">
        <v>81</v>
      </c>
      <c r="P48">
        <v>0.1</v>
      </c>
    </row>
    <row r="49" spans="1:16">
      <c r="A49">
        <v>2063</v>
      </c>
      <c r="C49" t="s">
        <v>4</v>
      </c>
      <c r="D49" s="1">
        <v>0</v>
      </c>
      <c r="F49" t="s">
        <v>4</v>
      </c>
      <c r="G49" s="1">
        <v>0</v>
      </c>
      <c r="L49">
        <v>81</v>
      </c>
      <c r="M49">
        <v>82</v>
      </c>
      <c r="P49">
        <v>0.1</v>
      </c>
    </row>
    <row r="50" spans="1:16">
      <c r="A50">
        <v>2064</v>
      </c>
      <c r="C50" t="s">
        <v>4</v>
      </c>
      <c r="D50" s="1">
        <v>0</v>
      </c>
      <c r="F50" t="s">
        <v>4</v>
      </c>
      <c r="G50" s="1">
        <v>0</v>
      </c>
      <c r="L50">
        <v>82</v>
      </c>
      <c r="M50">
        <v>83</v>
      </c>
      <c r="P50">
        <v>0.1</v>
      </c>
    </row>
    <row r="51" spans="1:16">
      <c r="A51">
        <v>2065</v>
      </c>
      <c r="C51" t="s">
        <v>4</v>
      </c>
      <c r="D51" s="1">
        <v>0</v>
      </c>
      <c r="F51" t="s">
        <v>4</v>
      </c>
      <c r="G51" s="1">
        <v>0</v>
      </c>
      <c r="L51">
        <v>83</v>
      </c>
      <c r="M51">
        <v>84</v>
      </c>
      <c r="P51">
        <v>0.1</v>
      </c>
    </row>
    <row r="52" spans="1:16">
      <c r="A52">
        <v>2066</v>
      </c>
      <c r="C52" t="s">
        <v>4</v>
      </c>
      <c r="D52" s="1">
        <v>0</v>
      </c>
      <c r="F52" t="s">
        <v>4</v>
      </c>
      <c r="G52" s="1">
        <v>0</v>
      </c>
      <c r="L52">
        <v>84</v>
      </c>
      <c r="M52">
        <v>85</v>
      </c>
      <c r="P52">
        <v>0.1</v>
      </c>
    </row>
    <row r="53" spans="1:16">
      <c r="A53">
        <v>2067</v>
      </c>
      <c r="C53" t="s">
        <v>4</v>
      </c>
      <c r="D53" s="1">
        <v>0</v>
      </c>
      <c r="F53" t="s">
        <v>4</v>
      </c>
      <c r="G53" s="1">
        <v>0</v>
      </c>
      <c r="L53">
        <v>85</v>
      </c>
      <c r="M53">
        <v>86</v>
      </c>
      <c r="P53">
        <v>0.1</v>
      </c>
    </row>
    <row r="54" spans="1:16">
      <c r="A54">
        <v>2068</v>
      </c>
      <c r="C54" t="s">
        <v>4</v>
      </c>
      <c r="D54" s="1">
        <v>0</v>
      </c>
      <c r="F54" t="s">
        <v>4</v>
      </c>
      <c r="G54" s="1">
        <v>0</v>
      </c>
      <c r="L54">
        <v>86</v>
      </c>
      <c r="M54">
        <v>87</v>
      </c>
      <c r="P54">
        <v>0.1</v>
      </c>
    </row>
    <row r="55" spans="1:16">
      <c r="A55">
        <v>2069</v>
      </c>
      <c r="C55" t="s">
        <v>4</v>
      </c>
      <c r="D55" s="1">
        <v>0</v>
      </c>
      <c r="F55" t="s">
        <v>4</v>
      </c>
      <c r="G55" s="1">
        <v>0</v>
      </c>
      <c r="L55">
        <v>87</v>
      </c>
      <c r="M55">
        <v>88</v>
      </c>
      <c r="P55">
        <v>0.1</v>
      </c>
    </row>
    <row r="56" spans="1:16">
      <c r="A56">
        <v>2070</v>
      </c>
      <c r="C56" t="s">
        <v>4</v>
      </c>
      <c r="D56" s="1">
        <v>0</v>
      </c>
      <c r="F56" t="s">
        <v>4</v>
      </c>
      <c r="G56" s="1">
        <v>0</v>
      </c>
      <c r="L56">
        <v>88</v>
      </c>
      <c r="M56">
        <v>89</v>
      </c>
      <c r="P56">
        <v>0.1</v>
      </c>
    </row>
    <row r="57" spans="1:16">
      <c r="A57">
        <v>2071</v>
      </c>
      <c r="C57" t="s">
        <v>4</v>
      </c>
      <c r="D57" s="1">
        <v>0</v>
      </c>
      <c r="F57" t="s">
        <v>4</v>
      </c>
      <c r="G57" s="1">
        <v>0</v>
      </c>
      <c r="L57">
        <v>89</v>
      </c>
      <c r="M57">
        <v>90</v>
      </c>
      <c r="P57">
        <v>0.1</v>
      </c>
    </row>
    <row r="58" spans="1:16">
      <c r="A58">
        <v>2072</v>
      </c>
      <c r="C58" t="s">
        <v>4</v>
      </c>
      <c r="D58" s="1">
        <v>0</v>
      </c>
      <c r="F58" t="s">
        <v>4</v>
      </c>
      <c r="G58" s="1">
        <v>0</v>
      </c>
      <c r="L58">
        <v>90</v>
      </c>
      <c r="M58">
        <v>91</v>
      </c>
      <c r="P58">
        <v>0.1</v>
      </c>
    </row>
    <row r="59" spans="1:16">
      <c r="A59">
        <v>2073</v>
      </c>
      <c r="C59" t="s">
        <v>4</v>
      </c>
      <c r="D59" s="1">
        <v>0</v>
      </c>
      <c r="F59" t="s">
        <v>4</v>
      </c>
      <c r="G59" s="1">
        <v>0</v>
      </c>
      <c r="L59">
        <v>91</v>
      </c>
      <c r="M59">
        <v>92</v>
      </c>
      <c r="P59">
        <v>0.1</v>
      </c>
    </row>
    <row r="60" spans="1:16">
      <c r="A60">
        <v>2074</v>
      </c>
      <c r="C60" t="s">
        <v>4</v>
      </c>
      <c r="D60" s="1">
        <v>0</v>
      </c>
      <c r="F60" t="s">
        <v>4</v>
      </c>
      <c r="G60" s="1">
        <v>0</v>
      </c>
      <c r="L60">
        <v>92</v>
      </c>
      <c r="M60">
        <v>93</v>
      </c>
      <c r="P60">
        <v>0.1</v>
      </c>
    </row>
    <row r="61" spans="1:16">
      <c r="A61">
        <v>2075</v>
      </c>
      <c r="C61" t="s">
        <v>4</v>
      </c>
      <c r="D61" s="1">
        <v>0</v>
      </c>
      <c r="F61" t="s">
        <v>4</v>
      </c>
      <c r="G61" s="1">
        <v>0</v>
      </c>
      <c r="L61">
        <v>93</v>
      </c>
      <c r="M61">
        <v>94</v>
      </c>
      <c r="P61">
        <v>0.1</v>
      </c>
    </row>
    <row r="62" spans="1:16">
      <c r="A62">
        <v>2076</v>
      </c>
      <c r="C62" t="s">
        <v>4</v>
      </c>
      <c r="D62" s="1">
        <v>0</v>
      </c>
      <c r="F62" t="s">
        <v>4</v>
      </c>
      <c r="G62" s="1">
        <v>0</v>
      </c>
      <c r="L62">
        <v>94</v>
      </c>
      <c r="M62">
        <v>95</v>
      </c>
      <c r="P62">
        <v>0.1</v>
      </c>
    </row>
    <row r="63" spans="1:16">
      <c r="A63">
        <v>2077</v>
      </c>
      <c r="C63" t="s">
        <v>4</v>
      </c>
      <c r="D63" s="1">
        <v>0</v>
      </c>
      <c r="F63" t="s">
        <v>4</v>
      </c>
      <c r="G63" s="1">
        <v>0</v>
      </c>
      <c r="L63">
        <v>95</v>
      </c>
      <c r="M63">
        <v>96</v>
      </c>
      <c r="P63">
        <v>0.1</v>
      </c>
    </row>
    <row r="64" spans="1:16">
      <c r="A64">
        <v>2078</v>
      </c>
      <c r="C64" t="s">
        <v>4</v>
      </c>
      <c r="D64" s="1">
        <v>0</v>
      </c>
      <c r="F64" t="s">
        <v>4</v>
      </c>
      <c r="G64" s="1">
        <v>0</v>
      </c>
      <c r="L64">
        <v>96</v>
      </c>
      <c r="M64">
        <v>97</v>
      </c>
      <c r="P64">
        <v>0.1</v>
      </c>
    </row>
    <row r="65" spans="1:16">
      <c r="A65">
        <v>2079</v>
      </c>
      <c r="C65" t="s">
        <v>4</v>
      </c>
      <c r="D65" s="1">
        <v>0</v>
      </c>
      <c r="F65" t="s">
        <v>4</v>
      </c>
      <c r="G65" s="1">
        <v>0</v>
      </c>
      <c r="L65">
        <v>97</v>
      </c>
      <c r="M65">
        <v>98</v>
      </c>
      <c r="P65">
        <v>0.1</v>
      </c>
    </row>
    <row r="66" spans="1:16">
      <c r="A66">
        <v>2080</v>
      </c>
      <c r="C66" t="s">
        <v>4</v>
      </c>
      <c r="D66" s="1">
        <v>0</v>
      </c>
      <c r="F66" t="s">
        <v>4</v>
      </c>
      <c r="G66" s="1">
        <v>0</v>
      </c>
      <c r="L66">
        <v>98</v>
      </c>
      <c r="M66">
        <v>99</v>
      </c>
      <c r="P66">
        <v>0.1</v>
      </c>
    </row>
    <row r="67" spans="1:16">
      <c r="A67">
        <v>2081</v>
      </c>
      <c r="C67" t="s">
        <v>4</v>
      </c>
      <c r="D67" s="1">
        <v>0</v>
      </c>
      <c r="F67" t="s">
        <v>4</v>
      </c>
      <c r="G67" s="1">
        <v>0</v>
      </c>
      <c r="L67">
        <v>99</v>
      </c>
      <c r="M67">
        <v>100</v>
      </c>
      <c r="P67">
        <v>0.1</v>
      </c>
    </row>
    <row r="68" spans="1:16">
      <c r="A68">
        <v>2082</v>
      </c>
      <c r="C68" t="s">
        <v>4</v>
      </c>
      <c r="D68" s="1">
        <v>0</v>
      </c>
      <c r="F68" t="s">
        <v>4</v>
      </c>
      <c r="G68" s="1">
        <v>0</v>
      </c>
      <c r="L68">
        <v>100</v>
      </c>
      <c r="M68">
        <v>101</v>
      </c>
      <c r="P68">
        <v>0.1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</vt:lpstr>
    </vt:vector>
  </TitlesOfParts>
  <Company>Navy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Cheng, Jerry LT, FHCC Lovell</dc:creator>
  <cp:lastModifiedBy>Dr. Jerry Cheng</cp:lastModifiedBy>
  <dcterms:created xsi:type="dcterms:W3CDTF">2016-11-18T18:48:42Z</dcterms:created>
  <dcterms:modified xsi:type="dcterms:W3CDTF">2016-11-24T15:45:36Z</dcterms:modified>
</cp:coreProperties>
</file>